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Z:\NEW DRIVE\Reports\Operational Statistics\FY23\February  2023\"/>
    </mc:Choice>
  </mc:AlternateContent>
  <xr:revisionPtr revIDLastSave="0" documentId="13_ncr:1_{E31762A8-64DE-4D92-839A-92A99A28B549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Domestic Services" sheetId="1" r:id="rId1"/>
  </sheets>
  <externalReferences>
    <externalReference r:id="rId2"/>
  </externalReferences>
  <definedNames>
    <definedName name="\a" localSheetId="0">'Domestic Services'!#REF!</definedName>
    <definedName name="\a">[1]vistara16!#REF!</definedName>
    <definedName name="\b" localSheetId="0">'Domestic Services'!#REF!</definedName>
    <definedName name="\c">#N/A</definedName>
    <definedName name="\d" localSheetId="0">'Domestic Services'!#REF!</definedName>
    <definedName name="\d">[1]vistara16!#REF!</definedName>
    <definedName name="\e" localSheetId="0">'Domestic Services'!#REF!</definedName>
    <definedName name="\e">[1]vistara16!#REF!</definedName>
    <definedName name="\f" localSheetId="0">'Domestic Services'!#REF!</definedName>
    <definedName name="\f">[1]vistara16!#REF!</definedName>
    <definedName name="\g" localSheetId="0">'Domestic Services'!#REF!</definedName>
    <definedName name="\g">[1]vistara16!#REF!</definedName>
    <definedName name="\h" localSheetId="0">'Domestic Services'!#REF!</definedName>
    <definedName name="\h">[1]vistara16!#REF!</definedName>
    <definedName name="\i" localSheetId="0">'Domestic Services'!#REF!</definedName>
    <definedName name="\i">[1]vistara16!#REF!</definedName>
    <definedName name="\j" localSheetId="0">'Domestic Services'!#REF!</definedName>
    <definedName name="\j">[1]vistara16!#REF!</definedName>
    <definedName name="\k" localSheetId="0">'Domestic Services'!#REF!</definedName>
    <definedName name="\k">[1]vistara16!#REF!</definedName>
    <definedName name="\l">#N/A</definedName>
    <definedName name="\m" localSheetId="0">'Domestic Services'!#REF!</definedName>
    <definedName name="\m">[1]vistara16!#REF!</definedName>
    <definedName name="\p" localSheetId="0">'Domestic Services'!#REF!</definedName>
    <definedName name="\x" localSheetId="0">'Domestic Services'!$C$141</definedName>
    <definedName name="_Regression_Int" localSheetId="0" hidden="1">1</definedName>
    <definedName name="_xlnm.Print_Area" localSheetId="0">'Domestic Services'!$A$1:$Q$18</definedName>
    <definedName name="Print_Area_MI" localSheetId="0">'Domestic Services'!$A$1:$Q$16</definedName>
    <definedName name="toatalpvt" localSheetId="0">[1]vistara16!#REF!</definedName>
    <definedName name="toatalpvt">[1]vistara16!#REF!</definedName>
    <definedName name="totalnat" localSheetId="0">[1]vistara16!#REF!</definedName>
    <definedName name="totalnat">[1]vistara16!#REF!</definedName>
    <definedName name="totalpvt" localSheetId="0">[1]vistara16!#REF!</definedName>
    <definedName name="totalpvt">[1]vistara16!#REF!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6" i="1" l="1"/>
  <c r="O16" i="1"/>
  <c r="N16" i="1"/>
  <c r="M16" i="1"/>
  <c r="L16" i="1"/>
  <c r="K16" i="1"/>
  <c r="J16" i="1"/>
  <c r="I16" i="1"/>
  <c r="G16" i="1"/>
  <c r="F16" i="1"/>
  <c r="E16" i="1"/>
  <c r="D16" i="1"/>
  <c r="C16" i="1"/>
  <c r="B16" i="1"/>
  <c r="H16" i="1" l="1"/>
  <c r="Q16" i="1"/>
</calcChain>
</file>

<file path=xl/sharedStrings.xml><?xml version="1.0" encoding="utf-8"?>
<sst xmlns="http://schemas.openxmlformats.org/spreadsheetml/2006/main" count="37" uniqueCount="37">
  <si>
    <t>MONTH</t>
  </si>
  <si>
    <t>AIRCRAFT FLOWN</t>
  </si>
  <si>
    <t>PASSENGERS CARRIED
(IN NUMBER)</t>
  </si>
  <si>
    <t>PASSENGER KMS.PERFORMED
(IN THOUSAND)</t>
  </si>
  <si>
    <t>AVAILABLE SEAT KILOMETRE
(IN THOUSAND)</t>
  </si>
  <si>
    <t xml:space="preserve"> PAX.LOAD FACTOR#
(IN %)</t>
  </si>
  <si>
    <t xml:space="preserve"> CARGO CARRIED </t>
  </si>
  <si>
    <t xml:space="preserve">    TONNE  KILOMETRE PERFORMED </t>
  </si>
  <si>
    <t>AVAILABLE TONNE KILOMETRE
(IN THOUSAND)</t>
  </si>
  <si>
    <t xml:space="preserve"> WEIGHT LOAD FACTOR##
(IN %)</t>
  </si>
  <si>
    <t>DEPARTURES
(IN NUMBER)</t>
  </si>
  <si>
    <t>HOURS
(IN NUMBER)</t>
  </si>
  <si>
    <t>KILOMETRE
(IN THOUSAND)</t>
  </si>
  <si>
    <t xml:space="preserve"> FREIGHT
(IN TONNE)</t>
  </si>
  <si>
    <t>MAIL
(IN TONNE)</t>
  </si>
  <si>
    <t xml:space="preserve"> TOTAL
(IN TONNE)</t>
  </si>
  <si>
    <t xml:space="preserve"> PASSENGER
(IN THOUSAND)</t>
  </si>
  <si>
    <t>FREIGHT
(IN THOUSAND)</t>
  </si>
  <si>
    <t xml:space="preserve"> MAIL
(IN THOUSAND)</t>
  </si>
  <si>
    <t xml:space="preserve"> TOTAL
(IN THOUSAND)</t>
  </si>
  <si>
    <t>APR</t>
  </si>
  <si>
    <t>MAY</t>
  </si>
  <si>
    <t>JUN</t>
  </si>
  <si>
    <t>TOTAL</t>
  </si>
  <si>
    <t>NOTE:- # PAX LOAD FACTOR = (PASSENGER KM PERFORMED/AVAILABLE SEAT KMS)*100</t>
  </si>
  <si>
    <t xml:space="preserve">          # # WEIGHT LOAD FACTOR = (TONNE KMS PERFORMED/ AVAILABLE TONNE KMS)*100</t>
  </si>
  <si>
    <t>[</t>
  </si>
  <si>
    <t>AUG</t>
  </si>
  <si>
    <t>SEP</t>
  </si>
  <si>
    <t>OCT</t>
  </si>
  <si>
    <t>JUL</t>
  </si>
  <si>
    <t>NOV</t>
  </si>
  <si>
    <t>DEC</t>
  </si>
  <si>
    <t>JAN</t>
  </si>
  <si>
    <t>FEB</t>
  </si>
  <si>
    <t>MAR</t>
  </si>
  <si>
    <t>Monthly Operational Statistics for FY 2022-23 on scheduled domestic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</si>
</sst>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_)"/>
  </numFmts>
  <fonts count="5" x14ac:knownFonts="1">
    <font>
      <sz val="11"/>
      <color theme="1"/>
      <name val="Calibri"/>
      <family val="2"/>
      <scheme val="minor"/>
    </font>
    <font>
      <sz val="10"/>
      <name val="Courier"/>
    </font>
    <font>
      <b/>
      <sz val="12"/>
      <name val="Calibri Light"/>
      <family val="1"/>
      <scheme val="major"/>
    </font>
    <font>
      <sz val="14"/>
      <name val="Calibri Light"/>
      <family val="1"/>
      <scheme val="major"/>
    </font>
    <font>
      <sz val="12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3" fillId="2" borderId="0" xfId="1" applyFont="1" applyFill="1"/>
    <xf numFmtId="0" fontId="2" fillId="2" borderId="4" xfId="1" applyFont="1" applyFill="1" applyBorder="1" applyAlignment="1">
      <alignment horizontal="center" vertical="center" textRotation="90" wrapText="1"/>
    </xf>
    <xf numFmtId="0" fontId="2" fillId="2" borderId="4" xfId="1" quotePrefix="1" applyFont="1" applyFill="1" applyBorder="1" applyAlignment="1">
      <alignment horizontal="center" vertical="center" textRotation="90" wrapText="1"/>
    </xf>
    <xf numFmtId="0" fontId="2" fillId="2" borderId="4" xfId="1" applyFont="1" applyFill="1" applyBorder="1" applyAlignment="1">
      <alignment horizontal="center" vertical="center" wrapText="1"/>
    </xf>
    <xf numFmtId="3" fontId="4" fillId="2" borderId="4" xfId="1" applyNumberFormat="1" applyFont="1" applyFill="1" applyBorder="1" applyAlignment="1">
      <alignment horizontal="center" vertical="center" wrapText="1"/>
    </xf>
    <xf numFmtId="164" fontId="4" fillId="2" borderId="4" xfId="1" applyNumberFormat="1" applyFont="1" applyFill="1" applyBorder="1" applyAlignment="1">
      <alignment horizontal="center" vertical="center" wrapText="1"/>
    </xf>
    <xf numFmtId="3" fontId="4" fillId="2" borderId="0" xfId="1" applyNumberFormat="1" applyFont="1" applyFill="1"/>
    <xf numFmtId="0" fontId="4" fillId="2" borderId="0" xfId="1" applyFont="1" applyFill="1"/>
    <xf numFmtId="3" fontId="3" fillId="2" borderId="0" xfId="1" applyNumberFormat="1" applyFont="1" applyFill="1"/>
    <xf numFmtId="3" fontId="0" fillId="0" borderId="0" xfId="0" applyNumberFormat="1"/>
    <xf numFmtId="0" fontId="3" fillId="2" borderId="0" xfId="1" applyFont="1" applyFill="1" applyAlignment="1">
      <alignment vertical="center"/>
    </xf>
    <xf numFmtId="165" fontId="3" fillId="2" borderId="0" xfId="1" applyNumberFormat="1" applyFont="1" applyFill="1"/>
    <xf numFmtId="0" fontId="3" fillId="2" borderId="0" xfId="1" applyFont="1" applyFill="1" applyAlignment="1">
      <alignment horizontal="left"/>
    </xf>
    <xf numFmtId="3" fontId="2" fillId="2" borderId="4" xfId="1" applyNumberFormat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textRotation="90" wrapText="1"/>
    </xf>
    <xf numFmtId="0" fontId="2" fillId="2" borderId="4" xfId="1" applyFont="1" applyFill="1" applyBorder="1" applyAlignment="1">
      <alignment horizontal="left" vertical="center"/>
    </xf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SANDEEP%20VERMA\Desktop\DATA\FORM%20A\FORM%20A(CALENDAR%20YEAR)\Calendar%202016\Monthlyupload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llianceair16"/>
      <sheetName val="airindiaexpress16"/>
      <sheetName val="airindia16"/>
      <sheetName val="airasia16"/>
      <sheetName val="aircosta16"/>
      <sheetName val="airpegasus16"/>
      <sheetName val="quikjetcargo16"/>
      <sheetName val="bluedart16"/>
      <sheetName val="goair16"/>
      <sheetName val="indigo16"/>
      <sheetName val="jetairways16"/>
      <sheetName val="jetlite16"/>
      <sheetName val="spicejet16"/>
      <sheetName val="vistara16"/>
      <sheetName val="aircarnival16"/>
      <sheetName val="trujet16"/>
      <sheetName val="totaldom16"/>
      <sheetName val="totalint16"/>
      <sheetName val="COMPARIS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F4" transitionEvaluation="1" transitionEntry="1"/>
  <dimension ref="A1:S463"/>
  <sheetViews>
    <sheetView showGridLines="0" tabSelected="1" zoomScale="85" zoomScaleNormal="85" zoomScaleSheetLayoutView="75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Q16" sqref="Q16"/>
    </sheetView>
  </sheetViews>
  <sheetFormatPr defaultColWidth="9.5703125" defaultRowHeight="18.75" x14ac:dyDescent="0.3"/>
  <cols>
    <col min="1" max="1" width="11.140625" style="1" customWidth="1"/>
    <col min="2" max="2" width="11.42578125" style="1" customWidth="1"/>
    <col min="3" max="4" width="11.140625" style="1" bestFit="1" customWidth="1"/>
    <col min="5" max="5" width="15.28515625" style="1" customWidth="1"/>
    <col min="6" max="6" width="15.5703125" style="1" customWidth="1"/>
    <col min="7" max="7" width="15.85546875" style="1" customWidth="1"/>
    <col min="8" max="8" width="9.5703125" style="1"/>
    <col min="9" max="9" width="12.140625" style="1" customWidth="1"/>
    <col min="10" max="10" width="9.5703125" style="1"/>
    <col min="11" max="11" width="11.85546875" style="1" customWidth="1"/>
    <col min="12" max="12" width="12.28515625" style="1" customWidth="1"/>
    <col min="13" max="13" width="11.7109375" style="1" customWidth="1"/>
    <col min="14" max="14" width="9.5703125" style="1"/>
    <col min="15" max="15" width="12.5703125" style="1" customWidth="1"/>
    <col min="16" max="16" width="14" style="1" customWidth="1"/>
    <col min="17" max="16384" width="9.5703125" style="1"/>
  </cols>
  <sheetData>
    <row r="1" spans="1:17" ht="32.25" customHeight="1" x14ac:dyDescent="0.3">
      <c r="A1" s="17" t="s">
        <v>36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9"/>
    </row>
    <row r="2" spans="1:17" ht="33" customHeight="1" x14ac:dyDescent="0.3">
      <c r="A2" s="20" t="s">
        <v>0</v>
      </c>
      <c r="B2" s="20" t="s">
        <v>1</v>
      </c>
      <c r="C2" s="20"/>
      <c r="D2" s="20"/>
      <c r="E2" s="15" t="s">
        <v>2</v>
      </c>
      <c r="F2" s="15" t="s">
        <v>3</v>
      </c>
      <c r="G2" s="15" t="s">
        <v>4</v>
      </c>
      <c r="H2" s="15" t="s">
        <v>5</v>
      </c>
      <c r="I2" s="20" t="s">
        <v>6</v>
      </c>
      <c r="J2" s="20"/>
      <c r="K2" s="20"/>
      <c r="L2" s="20" t="s">
        <v>7</v>
      </c>
      <c r="M2" s="20"/>
      <c r="N2" s="20"/>
      <c r="O2" s="20"/>
      <c r="P2" s="15" t="s">
        <v>8</v>
      </c>
      <c r="Q2" s="15" t="s">
        <v>9</v>
      </c>
    </row>
    <row r="3" spans="1:17" ht="162" customHeight="1" x14ac:dyDescent="0.3">
      <c r="A3" s="20"/>
      <c r="B3" s="2" t="s">
        <v>10</v>
      </c>
      <c r="C3" s="2" t="s">
        <v>11</v>
      </c>
      <c r="D3" s="2" t="s">
        <v>12</v>
      </c>
      <c r="E3" s="15"/>
      <c r="F3" s="15"/>
      <c r="G3" s="15"/>
      <c r="H3" s="15"/>
      <c r="I3" s="2" t="s">
        <v>13</v>
      </c>
      <c r="J3" s="3" t="s">
        <v>14</v>
      </c>
      <c r="K3" s="2" t="s">
        <v>15</v>
      </c>
      <c r="L3" s="2" t="s">
        <v>16</v>
      </c>
      <c r="M3" s="2" t="s">
        <v>17</v>
      </c>
      <c r="N3" s="2" t="s">
        <v>18</v>
      </c>
      <c r="O3" s="2" t="s">
        <v>19</v>
      </c>
      <c r="P3" s="15"/>
      <c r="Q3" s="15"/>
    </row>
    <row r="4" spans="1:17" ht="23.1" customHeight="1" x14ac:dyDescent="0.3">
      <c r="A4" s="4" t="s">
        <v>20</v>
      </c>
      <c r="B4" s="5">
        <v>43927</v>
      </c>
      <c r="C4" s="5">
        <v>75079.520000000004</v>
      </c>
      <c r="D4" s="5">
        <v>38171.49</v>
      </c>
      <c r="E4" s="5">
        <v>5957411</v>
      </c>
      <c r="F4" s="5">
        <v>5665270</v>
      </c>
      <c r="G4" s="5">
        <v>7108985</v>
      </c>
      <c r="H4" s="6">
        <v>79.691685943914635</v>
      </c>
      <c r="I4" s="5">
        <v>18927.36</v>
      </c>
      <c r="J4" s="5">
        <v>1991.0550000000017</v>
      </c>
      <c r="K4" s="5">
        <v>20918.415000000001</v>
      </c>
      <c r="L4" s="5">
        <v>509827.35779999901</v>
      </c>
      <c r="M4" s="5">
        <v>22366.484611</v>
      </c>
      <c r="N4" s="5">
        <v>1875.285762</v>
      </c>
      <c r="O4" s="5">
        <v>534069.12817299902</v>
      </c>
      <c r="P4" s="5">
        <v>820813.36913799995</v>
      </c>
      <c r="Q4" s="6">
        <v>65.065841792253778</v>
      </c>
    </row>
    <row r="5" spans="1:17" ht="23.1" customHeight="1" x14ac:dyDescent="0.3">
      <c r="A5" s="4" t="s">
        <v>21</v>
      </c>
      <c r="B5" s="5">
        <v>45450</v>
      </c>
      <c r="C5" s="5">
        <v>78683.78</v>
      </c>
      <c r="D5" s="5">
        <v>39809.33</v>
      </c>
      <c r="E5" s="5">
        <v>6376429</v>
      </c>
      <c r="F5" s="5">
        <v>6076111</v>
      </c>
      <c r="G5" s="5">
        <v>7427863</v>
      </c>
      <c r="H5" s="6">
        <v>81.801602964405788</v>
      </c>
      <c r="I5" s="5">
        <v>21972.943999999992</v>
      </c>
      <c r="J5" s="5">
        <v>1742.731</v>
      </c>
      <c r="K5" s="5">
        <v>23715.674999999992</v>
      </c>
      <c r="L5" s="5">
        <v>546731.08254000079</v>
      </c>
      <c r="M5" s="5">
        <v>26443.095150999943</v>
      </c>
      <c r="N5" s="5">
        <v>1659.8479370000018</v>
      </c>
      <c r="O5" s="5">
        <v>574834.02562800073</v>
      </c>
      <c r="P5" s="5">
        <v>832904.72192400065</v>
      </c>
      <c r="Q5" s="6">
        <v>69.01558011343009</v>
      </c>
    </row>
    <row r="6" spans="1:17" ht="23.1" customHeight="1" x14ac:dyDescent="0.3">
      <c r="A6" s="4" t="s">
        <v>22</v>
      </c>
      <c r="B6" s="5">
        <v>44205</v>
      </c>
      <c r="C6" s="5">
        <v>76159.100000000006</v>
      </c>
      <c r="D6" s="5">
        <v>38559.370000000003</v>
      </c>
      <c r="E6" s="5">
        <v>5982787</v>
      </c>
      <c r="F6" s="5">
        <v>5684887</v>
      </c>
      <c r="G6" s="5">
        <v>7234539</v>
      </c>
      <c r="H6" s="6">
        <v>78.579809992039571</v>
      </c>
      <c r="I6" s="5">
        <v>22031.485000000001</v>
      </c>
      <c r="J6" s="5">
        <v>1764.8009999999992</v>
      </c>
      <c r="K6" s="5">
        <v>23796.286</v>
      </c>
      <c r="L6" s="5">
        <v>511593.37685999903</v>
      </c>
      <c r="M6" s="5">
        <v>26475.747737000002</v>
      </c>
      <c r="N6" s="5">
        <v>1675.795529</v>
      </c>
      <c r="O6" s="5">
        <v>539744.92012599902</v>
      </c>
      <c r="P6" s="5">
        <v>811830.92914199899</v>
      </c>
      <c r="Q6" s="6">
        <v>66.484892451244747</v>
      </c>
    </row>
    <row r="7" spans="1:17" ht="23.1" customHeight="1" x14ac:dyDescent="0.3">
      <c r="A7" s="14" t="s">
        <v>30</v>
      </c>
      <c r="B7" s="5">
        <v>43029</v>
      </c>
      <c r="C7" s="5">
        <v>73669.48</v>
      </c>
      <c r="D7" s="5">
        <v>37099.949999999997</v>
      </c>
      <c r="E7" s="5">
        <v>5711288</v>
      </c>
      <c r="F7" s="5">
        <v>5402584</v>
      </c>
      <c r="G7" s="5">
        <v>6955302</v>
      </c>
      <c r="H7" s="6">
        <v>77.675764474353528</v>
      </c>
      <c r="I7" s="5">
        <v>22448.197</v>
      </c>
      <c r="J7" s="5">
        <v>2056.9159999999988</v>
      </c>
      <c r="K7" s="5">
        <v>24505.112999999998</v>
      </c>
      <c r="L7" s="5">
        <v>486160.51311</v>
      </c>
      <c r="M7" s="5">
        <v>26843.902209</v>
      </c>
      <c r="N7" s="5">
        <v>1937.0606359999999</v>
      </c>
      <c r="O7" s="5">
        <v>514941.47595500003</v>
      </c>
      <c r="P7" s="5">
        <v>780612.875969999</v>
      </c>
      <c r="Q7" s="6">
        <v>65.966305681946054</v>
      </c>
    </row>
    <row r="8" spans="1:17" ht="23.1" customHeight="1" x14ac:dyDescent="0.3">
      <c r="A8" s="14" t="s">
        <v>27</v>
      </c>
      <c r="B8" s="5">
        <v>43171</v>
      </c>
      <c r="C8" s="5">
        <v>73508.58</v>
      </c>
      <c r="D8" s="5">
        <v>37012.43</v>
      </c>
      <c r="E8" s="5">
        <v>5832025</v>
      </c>
      <c r="F8" s="5">
        <v>5421725</v>
      </c>
      <c r="G8" s="5">
        <v>6926748</v>
      </c>
      <c r="H8" s="6">
        <v>78.272300363749338</v>
      </c>
      <c r="I8" s="5">
        <v>20559.138999999999</v>
      </c>
      <c r="J8" s="5">
        <v>2167.8679999999999</v>
      </c>
      <c r="K8" s="5">
        <v>22727.006999999998</v>
      </c>
      <c r="L8" s="5">
        <v>487850.15862000099</v>
      </c>
      <c r="M8" s="5">
        <v>24072.340853000002</v>
      </c>
      <c r="N8" s="5">
        <v>1978.718022</v>
      </c>
      <c r="O8" s="5">
        <v>513901.21749500098</v>
      </c>
      <c r="P8" s="5">
        <v>775776.36406099994</v>
      </c>
      <c r="Q8" s="6">
        <v>66.243474447307662</v>
      </c>
    </row>
    <row r="9" spans="1:17" ht="23.1" customHeight="1" x14ac:dyDescent="0.3">
      <c r="A9" s="14" t="s">
        <v>28</v>
      </c>
      <c r="B9" s="5">
        <v>42458</v>
      </c>
      <c r="C9" s="5">
        <v>62800.55</v>
      </c>
      <c r="D9" s="5">
        <v>36366.28</v>
      </c>
      <c r="E9" s="5">
        <v>5972449</v>
      </c>
      <c r="F9" s="5">
        <v>5535026</v>
      </c>
      <c r="G9" s="5">
        <v>6800011</v>
      </c>
      <c r="H9" s="6">
        <v>81.397309504352279</v>
      </c>
      <c r="I9" s="5">
        <v>21436.316000000006</v>
      </c>
      <c r="J9" s="5">
        <v>2141.7920000000008</v>
      </c>
      <c r="K9" s="5">
        <v>23578.108000000007</v>
      </c>
      <c r="L9" s="5">
        <v>498054</v>
      </c>
      <c r="M9" s="5">
        <v>25060.635294999956</v>
      </c>
      <c r="N9" s="5">
        <v>1949.3628989999986</v>
      </c>
      <c r="O9" s="5">
        <v>525063.99819399987</v>
      </c>
      <c r="P9" s="5">
        <v>760440.72185000055</v>
      </c>
      <c r="Q9" s="6">
        <v>69.047327833341683</v>
      </c>
    </row>
    <row r="10" spans="1:17" ht="23.1" customHeight="1" x14ac:dyDescent="0.3">
      <c r="A10" s="14" t="s">
        <v>29</v>
      </c>
      <c r="B10" s="5">
        <v>45536</v>
      </c>
      <c r="C10" s="5">
        <v>77994.100000000006</v>
      </c>
      <c r="D10" s="5">
        <v>39781.379999999997</v>
      </c>
      <c r="E10" s="5">
        <v>6471441</v>
      </c>
      <c r="F10" s="5">
        <v>6126040</v>
      </c>
      <c r="G10" s="5">
        <v>7464328</v>
      </c>
      <c r="H10" s="6">
        <v>82.07088434484659</v>
      </c>
      <c r="I10" s="5">
        <v>19173.945000000022</v>
      </c>
      <c r="J10" s="5">
        <v>1847.8089999999986</v>
      </c>
      <c r="K10" s="5">
        <v>21021.754000000019</v>
      </c>
      <c r="L10" s="5">
        <v>551302.48314000037</v>
      </c>
      <c r="M10" s="5">
        <v>22293.721328999964</v>
      </c>
      <c r="N10" s="5">
        <v>1682.1687259999992</v>
      </c>
      <c r="O10" s="5">
        <v>575278.37319500034</v>
      </c>
      <c r="P10" s="5">
        <v>834992.97938500135</v>
      </c>
      <c r="Q10" s="6">
        <v>68.896192830113492</v>
      </c>
    </row>
    <row r="11" spans="1:17" ht="23.1" customHeight="1" x14ac:dyDescent="0.3">
      <c r="A11" s="14" t="s">
        <v>31</v>
      </c>
      <c r="B11" s="5">
        <v>43379</v>
      </c>
      <c r="C11" s="5">
        <v>74632.53</v>
      </c>
      <c r="D11" s="5">
        <v>37649.46</v>
      </c>
      <c r="E11" s="5">
        <v>6500903</v>
      </c>
      <c r="F11" s="5">
        <v>6114319</v>
      </c>
      <c r="G11" s="5">
        <v>7039907</v>
      </c>
      <c r="H11" s="6">
        <v>86.852269497310118</v>
      </c>
      <c r="I11" s="5">
        <v>18682.534</v>
      </c>
      <c r="J11" s="5">
        <v>2030.1849999999999</v>
      </c>
      <c r="K11" s="5">
        <v>20712.719000000001</v>
      </c>
      <c r="L11" s="5">
        <v>550281.56291999936</v>
      </c>
      <c r="M11" s="5">
        <v>21895.682170999975</v>
      </c>
      <c r="N11" s="5">
        <v>1837.1046209999995</v>
      </c>
      <c r="O11" s="5">
        <v>574014.3497119993</v>
      </c>
      <c r="P11" s="5">
        <v>786775.69889399887</v>
      </c>
      <c r="Q11" s="6">
        <v>72.957813836766121</v>
      </c>
    </row>
    <row r="12" spans="1:17" ht="23.1" customHeight="1" x14ac:dyDescent="0.3">
      <c r="A12" s="14" t="s">
        <v>32</v>
      </c>
      <c r="B12" s="5">
        <v>46194</v>
      </c>
      <c r="C12" s="5">
        <v>80042.8</v>
      </c>
      <c r="D12" s="5">
        <v>40290.74</v>
      </c>
      <c r="E12" s="5">
        <v>6997472</v>
      </c>
      <c r="F12" s="5">
        <v>6606991</v>
      </c>
      <c r="G12" s="5">
        <v>7553711</v>
      </c>
      <c r="H12" s="6">
        <v>87.466822598852403</v>
      </c>
      <c r="I12" s="5">
        <v>18031.8</v>
      </c>
      <c r="J12" s="5">
        <v>2098.9520000000002</v>
      </c>
      <c r="K12" s="5">
        <v>20130.752</v>
      </c>
      <c r="L12" s="5">
        <v>594472.33143000049</v>
      </c>
      <c r="M12" s="5">
        <v>21188.431890000029</v>
      </c>
      <c r="N12" s="5">
        <v>1913.1730590000041</v>
      </c>
      <c r="O12" s="5">
        <v>617573.93637900054</v>
      </c>
      <c r="P12" s="5">
        <v>844151.11979300156</v>
      </c>
      <c r="Q12" s="6">
        <v>73.159168056359263</v>
      </c>
    </row>
    <row r="13" spans="1:17" ht="23.1" customHeight="1" x14ac:dyDescent="0.3">
      <c r="A13" s="14" t="s">
        <v>33</v>
      </c>
      <c r="B13" s="5">
        <v>47977</v>
      </c>
      <c r="C13" s="5">
        <v>83764.166666666672</v>
      </c>
      <c r="D13" s="5">
        <v>41826.54</v>
      </c>
      <c r="E13" s="5">
        <v>6847384</v>
      </c>
      <c r="F13" s="5">
        <v>6423447</v>
      </c>
      <c r="G13" s="5">
        <v>7832254</v>
      </c>
      <c r="H13" s="6">
        <v>82.01275137399783</v>
      </c>
      <c r="I13" s="5">
        <v>16881.651000000002</v>
      </c>
      <c r="J13" s="5">
        <v>2043.5059999999996</v>
      </c>
      <c r="K13" s="5">
        <v>18925.157000000003</v>
      </c>
      <c r="L13" s="5">
        <v>578001.77864999988</v>
      </c>
      <c r="M13" s="5">
        <v>19808.250427999959</v>
      </c>
      <c r="N13" s="5">
        <v>1867.8550419999983</v>
      </c>
      <c r="O13" s="5">
        <v>599677.88411999983</v>
      </c>
      <c r="P13" s="5">
        <v>875406.18365399982</v>
      </c>
      <c r="Q13" s="6">
        <v>68.50281564346588</v>
      </c>
    </row>
    <row r="14" spans="1:17" ht="23.1" customHeight="1" x14ac:dyDescent="0.3">
      <c r="A14" s="14" t="s">
        <v>34</v>
      </c>
      <c r="B14" s="5">
        <v>44905</v>
      </c>
      <c r="C14" s="5">
        <v>77935.816666666666</v>
      </c>
      <c r="D14" s="5">
        <v>39121.08</v>
      </c>
      <c r="E14" s="5">
        <v>6741948</v>
      </c>
      <c r="F14" s="5">
        <v>6347814</v>
      </c>
      <c r="G14" s="5">
        <v>7336614</v>
      </c>
      <c r="H14" s="6">
        <v>86.522393027628269</v>
      </c>
      <c r="I14" s="5">
        <v>17439.29</v>
      </c>
      <c r="J14" s="5">
        <v>2086.69</v>
      </c>
      <c r="K14" s="5">
        <v>19525.98</v>
      </c>
      <c r="L14" s="5">
        <v>571249.80000000005</v>
      </c>
      <c r="M14" s="5">
        <v>20537.82</v>
      </c>
      <c r="N14" s="5">
        <v>1932.5619999999999</v>
      </c>
      <c r="O14" s="5">
        <v>593720.18200000003</v>
      </c>
      <c r="P14" s="5">
        <v>820563.6</v>
      </c>
      <c r="Q14" s="6">
        <v>72.355169300709903</v>
      </c>
    </row>
    <row r="15" spans="1:17" ht="23.1" customHeight="1" x14ac:dyDescent="0.3">
      <c r="A15" s="14" t="s">
        <v>35</v>
      </c>
      <c r="B15" s="5"/>
      <c r="C15" s="5"/>
      <c r="D15" s="5"/>
      <c r="E15" s="5"/>
      <c r="F15" s="5"/>
      <c r="G15" s="5"/>
      <c r="H15" s="6"/>
      <c r="I15" s="5"/>
      <c r="J15" s="5"/>
      <c r="K15" s="5"/>
      <c r="L15" s="5"/>
      <c r="M15" s="5"/>
      <c r="N15" s="5"/>
      <c r="O15" s="5"/>
      <c r="P15" s="5"/>
      <c r="Q15" s="6"/>
    </row>
    <row r="16" spans="1:17" ht="23.1" customHeight="1" x14ac:dyDescent="0.3">
      <c r="A16" s="4" t="s">
        <v>23</v>
      </c>
      <c r="B16" s="5">
        <f>SUM(B4:B15)</f>
        <v>490231</v>
      </c>
      <c r="C16" s="5">
        <f t="shared" ref="C16:D16" si="0">SUM(C4:C15)</f>
        <v>834270.42333333334</v>
      </c>
      <c r="D16" s="5">
        <f t="shared" si="0"/>
        <v>425688.05</v>
      </c>
      <c r="E16" s="5">
        <f t="shared" ref="E16" si="1">SUM(E4:E15)</f>
        <v>69391537</v>
      </c>
      <c r="F16" s="5">
        <f t="shared" ref="F16" si="2">SUM(F4:F15)</f>
        <v>65404214</v>
      </c>
      <c r="G16" s="5">
        <f t="shared" ref="G16" si="3">SUM(G4:G15)</f>
        <v>79680262</v>
      </c>
      <c r="H16" s="6">
        <f>F16/G16*100</f>
        <v>82.083332005108105</v>
      </c>
      <c r="I16" s="5">
        <f t="shared" ref="I16" si="4">SUM(I4:I15)</f>
        <v>217584.66099999999</v>
      </c>
      <c r="J16" s="5">
        <f t="shared" ref="J16" si="5">SUM(J4:J15)</f>
        <v>21972.305</v>
      </c>
      <c r="K16" s="5">
        <f t="shared" ref="K16" si="6">SUM(K4:K15)</f>
        <v>239556.96600000004</v>
      </c>
      <c r="L16" s="5">
        <f t="shared" ref="L16" si="7">SUM(L4:L15)</f>
        <v>5885524.4450699994</v>
      </c>
      <c r="M16" s="5">
        <f t="shared" ref="M16" si="8">SUM(M4:M15)</f>
        <v>256986.11167399984</v>
      </c>
      <c r="N16" s="5">
        <f t="shared" ref="N16" si="9">SUM(N4:N15)</f>
        <v>20308.934233</v>
      </c>
      <c r="O16" s="5">
        <f t="shared" ref="O16" si="10">SUM(O4:O15)</f>
        <v>6162819.4909769995</v>
      </c>
      <c r="P16" s="5">
        <f t="shared" ref="P16" si="11">SUM(P4:P15)</f>
        <v>8944268.5638110004</v>
      </c>
      <c r="Q16" s="6">
        <f>O16/P16*100</f>
        <v>68.902442351877752</v>
      </c>
    </row>
    <row r="17" spans="1:19" s="8" customFormat="1" ht="30" customHeight="1" x14ac:dyDescent="0.3">
      <c r="A17" s="16" t="s">
        <v>24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"/>
      <c r="S17" s="7"/>
    </row>
    <row r="18" spans="1:19" ht="23.1" customHeight="1" x14ac:dyDescent="0.3">
      <c r="A18" s="16" t="s">
        <v>25</v>
      </c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</row>
    <row r="19" spans="1:19" ht="23.1" customHeight="1" x14ac:dyDescent="0.3"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</row>
    <row r="20" spans="1:19" ht="23.1" customHeight="1" x14ac:dyDescent="0.3"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</row>
    <row r="21" spans="1:19" ht="23.1" customHeight="1" x14ac:dyDescent="0.3"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</row>
    <row r="22" spans="1:19" ht="23.1" customHeight="1" x14ac:dyDescent="0.3"/>
    <row r="23" spans="1:19" ht="18" customHeight="1" x14ac:dyDescent="0.3"/>
    <row r="24" spans="1:19" ht="23.1" customHeight="1" x14ac:dyDescent="0.3"/>
    <row r="25" spans="1:19" s="11" customForma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9" s="11" customFormat="1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9" ht="18" customHeight="1" x14ac:dyDescent="0.3"/>
    <row r="39" spans="8:17" x14ac:dyDescent="0.3">
      <c r="H39" s="12"/>
      <c r="Q39" s="12"/>
    </row>
    <row r="42" spans="8:17" x14ac:dyDescent="0.3">
      <c r="H42" s="12"/>
      <c r="Q42" s="12"/>
    </row>
    <row r="44" spans="8:17" x14ac:dyDescent="0.3">
      <c r="H44" s="12"/>
      <c r="Q44" s="12"/>
    </row>
    <row r="46" spans="8:17" x14ac:dyDescent="0.3">
      <c r="H46" s="12"/>
      <c r="Q46" s="12"/>
    </row>
    <row r="48" spans="8:17" x14ac:dyDescent="0.3">
      <c r="H48" s="12"/>
      <c r="Q48" s="12"/>
    </row>
    <row r="50" spans="8:17" x14ac:dyDescent="0.3">
      <c r="H50" s="12"/>
      <c r="Q50" s="12"/>
    </row>
    <row r="52" spans="8:17" x14ac:dyDescent="0.3">
      <c r="H52" s="12"/>
      <c r="Q52" s="12"/>
    </row>
    <row r="54" spans="8:17" x14ac:dyDescent="0.3">
      <c r="H54" s="12"/>
      <c r="Q54" s="12"/>
    </row>
    <row r="56" spans="8:17" x14ac:dyDescent="0.3">
      <c r="H56" s="12"/>
      <c r="Q56" s="12"/>
    </row>
    <row r="58" spans="8:17" x14ac:dyDescent="0.3">
      <c r="H58" s="12"/>
      <c r="Q58" s="12"/>
    </row>
    <row r="59" spans="8:17" x14ac:dyDescent="0.3">
      <c r="H59" s="12"/>
      <c r="Q59" s="12"/>
    </row>
    <row r="60" spans="8:17" x14ac:dyDescent="0.3">
      <c r="H60" s="12"/>
      <c r="Q60" s="12"/>
    </row>
    <row r="61" spans="8:17" x14ac:dyDescent="0.3">
      <c r="H61" s="12"/>
      <c r="Q61" s="12"/>
    </row>
    <row r="62" spans="8:17" x14ac:dyDescent="0.3">
      <c r="H62" s="12"/>
      <c r="Q62" s="12"/>
    </row>
    <row r="63" spans="8:17" x14ac:dyDescent="0.3">
      <c r="H63" s="12"/>
      <c r="Q63" s="12"/>
    </row>
    <row r="64" spans="8:17" x14ac:dyDescent="0.3">
      <c r="H64" s="12"/>
      <c r="Q64" s="12"/>
    </row>
    <row r="84" spans="8:17" x14ac:dyDescent="0.3">
      <c r="H84" s="12"/>
      <c r="Q84" s="12"/>
    </row>
    <row r="87" spans="8:17" x14ac:dyDescent="0.3">
      <c r="H87" s="12"/>
      <c r="Q87" s="12"/>
    </row>
    <row r="89" spans="8:17" x14ac:dyDescent="0.3">
      <c r="H89" s="12"/>
      <c r="Q89" s="12"/>
    </row>
    <row r="91" spans="8:17" x14ac:dyDescent="0.3">
      <c r="H91" s="12"/>
      <c r="Q91" s="12"/>
    </row>
    <row r="93" spans="8:17" x14ac:dyDescent="0.3">
      <c r="H93" s="12"/>
      <c r="Q93" s="12"/>
    </row>
    <row r="95" spans="8:17" x14ac:dyDescent="0.3">
      <c r="H95" s="12"/>
      <c r="Q95" s="12"/>
    </row>
    <row r="97" spans="8:17" x14ac:dyDescent="0.3">
      <c r="H97" s="12"/>
      <c r="Q97" s="12"/>
    </row>
    <row r="99" spans="8:17" x14ac:dyDescent="0.3">
      <c r="H99" s="12"/>
      <c r="Q99" s="12"/>
    </row>
    <row r="101" spans="8:17" x14ac:dyDescent="0.3">
      <c r="H101" s="12"/>
      <c r="Q101" s="12"/>
    </row>
    <row r="103" spans="8:17" x14ac:dyDescent="0.3">
      <c r="H103" s="12"/>
      <c r="Q103" s="12"/>
    </row>
    <row r="104" spans="8:17" x14ac:dyDescent="0.3">
      <c r="Q104" s="12"/>
    </row>
    <row r="105" spans="8:17" x14ac:dyDescent="0.3">
      <c r="H105" s="12"/>
      <c r="Q105" s="12"/>
    </row>
    <row r="106" spans="8:17" x14ac:dyDescent="0.3">
      <c r="H106" s="12"/>
      <c r="Q106" s="12"/>
    </row>
    <row r="107" spans="8:17" x14ac:dyDescent="0.3">
      <c r="H107" s="12"/>
      <c r="Q107" s="12"/>
    </row>
    <row r="108" spans="8:17" x14ac:dyDescent="0.3">
      <c r="H108" s="12"/>
      <c r="Q108" s="12"/>
    </row>
    <row r="109" spans="8:17" x14ac:dyDescent="0.3">
      <c r="H109" s="12"/>
      <c r="Q109" s="12"/>
    </row>
    <row r="132" spans="8:17" x14ac:dyDescent="0.3">
      <c r="H132" s="12"/>
      <c r="Q132" s="12"/>
    </row>
    <row r="135" spans="8:17" x14ac:dyDescent="0.3">
      <c r="H135" s="12"/>
      <c r="Q135" s="12"/>
    </row>
    <row r="137" spans="8:17" x14ac:dyDescent="0.3">
      <c r="H137" s="12"/>
      <c r="Q137" s="12"/>
    </row>
    <row r="139" spans="8:17" x14ac:dyDescent="0.3">
      <c r="H139" s="12"/>
      <c r="Q139" s="12"/>
    </row>
    <row r="141" spans="8:17" x14ac:dyDescent="0.3">
      <c r="H141" s="12"/>
      <c r="Q141" s="12"/>
    </row>
    <row r="143" spans="8:17" x14ac:dyDescent="0.3">
      <c r="H143" s="12"/>
      <c r="Q143" s="12"/>
    </row>
    <row r="145" spans="8:17" x14ac:dyDescent="0.3">
      <c r="H145" s="12"/>
      <c r="Q145" s="12"/>
    </row>
    <row r="147" spans="8:17" x14ac:dyDescent="0.3">
      <c r="H147" s="12"/>
      <c r="Q147" s="12"/>
    </row>
    <row r="149" spans="8:17" x14ac:dyDescent="0.3">
      <c r="H149" s="12"/>
      <c r="Q149" s="12"/>
    </row>
    <row r="151" spans="8:17" x14ac:dyDescent="0.3">
      <c r="H151" s="12"/>
      <c r="Q151" s="12"/>
    </row>
    <row r="153" spans="8:17" x14ac:dyDescent="0.3">
      <c r="H153" s="12"/>
      <c r="Q153" s="12"/>
    </row>
    <row r="155" spans="8:17" x14ac:dyDescent="0.3">
      <c r="H155" s="12"/>
      <c r="Q155" s="12"/>
    </row>
    <row r="157" spans="8:17" x14ac:dyDescent="0.3">
      <c r="H157" s="12"/>
      <c r="Q157" s="12"/>
    </row>
    <row r="180" spans="8:17" x14ac:dyDescent="0.3">
      <c r="H180" s="12"/>
      <c r="Q180" s="12"/>
    </row>
    <row r="182" spans="8:17" x14ac:dyDescent="0.3">
      <c r="H182" s="12"/>
      <c r="Q182" s="12"/>
    </row>
    <row r="183" spans="8:17" x14ac:dyDescent="0.3">
      <c r="H183" s="12"/>
      <c r="Q183" s="12"/>
    </row>
    <row r="184" spans="8:17" x14ac:dyDescent="0.3">
      <c r="H184" s="12"/>
      <c r="Q184" s="12"/>
    </row>
    <row r="185" spans="8:17" x14ac:dyDescent="0.3">
      <c r="H185" s="12"/>
      <c r="Q185" s="12"/>
    </row>
    <row r="186" spans="8:17" x14ac:dyDescent="0.3">
      <c r="H186" s="12"/>
      <c r="Q186" s="12"/>
    </row>
    <row r="187" spans="8:17" x14ac:dyDescent="0.3">
      <c r="H187" s="12"/>
      <c r="Q187" s="12"/>
    </row>
    <row r="188" spans="8:17" x14ac:dyDescent="0.3">
      <c r="H188" s="12"/>
      <c r="Q188" s="12"/>
    </row>
    <row r="189" spans="8:17" x14ac:dyDescent="0.3">
      <c r="H189" s="12"/>
      <c r="Q189" s="12"/>
    </row>
    <row r="190" spans="8:17" x14ac:dyDescent="0.3">
      <c r="H190" s="12"/>
      <c r="Q190" s="12"/>
    </row>
    <row r="191" spans="8:17" x14ac:dyDescent="0.3">
      <c r="H191" s="12"/>
      <c r="Q191" s="12"/>
    </row>
    <row r="192" spans="8:17" x14ac:dyDescent="0.3">
      <c r="H192" s="12"/>
      <c r="Q192" s="12"/>
    </row>
    <row r="193" spans="8:17" x14ac:dyDescent="0.3">
      <c r="H193" s="12"/>
      <c r="Q193" s="12"/>
    </row>
    <row r="194" spans="8:17" x14ac:dyDescent="0.3">
      <c r="H194" s="12"/>
      <c r="Q194" s="12"/>
    </row>
    <row r="195" spans="8:17" x14ac:dyDescent="0.3">
      <c r="H195" s="12"/>
      <c r="Q195" s="12"/>
    </row>
    <row r="196" spans="8:17" x14ac:dyDescent="0.3">
      <c r="H196" s="12"/>
      <c r="Q196" s="12"/>
    </row>
    <row r="197" spans="8:17" x14ac:dyDescent="0.3">
      <c r="H197" s="12"/>
      <c r="Q197" s="12"/>
    </row>
    <row r="198" spans="8:17" x14ac:dyDescent="0.3">
      <c r="H198" s="12"/>
      <c r="Q198" s="12"/>
    </row>
    <row r="199" spans="8:17" x14ac:dyDescent="0.3">
      <c r="H199" s="12"/>
      <c r="Q199" s="12"/>
    </row>
    <row r="200" spans="8:17" x14ac:dyDescent="0.3">
      <c r="H200" s="12"/>
      <c r="Q200" s="12"/>
    </row>
    <row r="201" spans="8:17" x14ac:dyDescent="0.3">
      <c r="H201" s="12"/>
      <c r="Q201" s="12"/>
    </row>
    <row r="202" spans="8:17" x14ac:dyDescent="0.3">
      <c r="H202" s="12"/>
      <c r="Q202" s="12"/>
    </row>
    <row r="203" spans="8:17" x14ac:dyDescent="0.3">
      <c r="H203" s="12"/>
      <c r="Q203" s="12"/>
    </row>
    <row r="204" spans="8:17" x14ac:dyDescent="0.3">
      <c r="H204" s="12"/>
      <c r="Q204" s="12"/>
    </row>
    <row r="205" spans="8:17" x14ac:dyDescent="0.3">
      <c r="H205" s="12"/>
      <c r="Q205" s="12"/>
    </row>
    <row r="228" spans="8:17" x14ac:dyDescent="0.3">
      <c r="H228" s="12"/>
      <c r="Q228" s="12"/>
    </row>
    <row r="231" spans="8:17" x14ac:dyDescent="0.3">
      <c r="H231" s="12"/>
      <c r="Q231" s="12"/>
    </row>
    <row r="233" spans="8:17" x14ac:dyDescent="0.3">
      <c r="H233" s="12"/>
      <c r="Q233" s="12"/>
    </row>
    <row r="234" spans="8:17" x14ac:dyDescent="0.3">
      <c r="H234" s="12"/>
    </row>
    <row r="235" spans="8:17" x14ac:dyDescent="0.3">
      <c r="H235" s="12"/>
      <c r="Q235" s="12"/>
    </row>
    <row r="237" spans="8:17" x14ac:dyDescent="0.3">
      <c r="H237" s="12"/>
      <c r="Q237" s="12"/>
    </row>
    <row r="239" spans="8:17" x14ac:dyDescent="0.3">
      <c r="H239" s="12"/>
      <c r="Q239" s="12"/>
    </row>
    <row r="241" spans="8:17" x14ac:dyDescent="0.3">
      <c r="H241" s="12"/>
      <c r="Q241" s="12"/>
    </row>
    <row r="243" spans="8:17" x14ac:dyDescent="0.3">
      <c r="H243" s="12"/>
      <c r="Q243" s="12"/>
    </row>
    <row r="245" spans="8:17" x14ac:dyDescent="0.3">
      <c r="H245" s="12"/>
      <c r="Q245" s="12"/>
    </row>
    <row r="247" spans="8:17" x14ac:dyDescent="0.3">
      <c r="H247" s="12"/>
      <c r="Q247" s="12"/>
    </row>
    <row r="248" spans="8:17" x14ac:dyDescent="0.3">
      <c r="H248" s="12"/>
      <c r="Q248" s="12"/>
    </row>
    <row r="249" spans="8:17" x14ac:dyDescent="0.3">
      <c r="H249" s="12"/>
      <c r="Q249" s="12"/>
    </row>
    <row r="250" spans="8:17" x14ac:dyDescent="0.3">
      <c r="H250" s="12"/>
      <c r="Q250" s="12"/>
    </row>
    <row r="251" spans="8:17" x14ac:dyDescent="0.3">
      <c r="H251" s="12"/>
      <c r="Q251" s="12"/>
    </row>
    <row r="252" spans="8:17" x14ac:dyDescent="0.3">
      <c r="H252" s="12"/>
      <c r="Q252" s="12"/>
    </row>
    <row r="253" spans="8:17" x14ac:dyDescent="0.3">
      <c r="H253" s="12"/>
      <c r="Q253" s="12"/>
    </row>
    <row r="255" spans="8:17" x14ac:dyDescent="0.3">
      <c r="H255" s="12"/>
    </row>
    <row r="274" spans="8:17" x14ac:dyDescent="0.3">
      <c r="H274" s="12"/>
      <c r="Q274" s="12"/>
    </row>
    <row r="277" spans="8:17" x14ac:dyDescent="0.3">
      <c r="H277" s="12"/>
      <c r="Q277" s="12"/>
    </row>
    <row r="279" spans="8:17" x14ac:dyDescent="0.3">
      <c r="H279" s="12"/>
      <c r="Q279" s="12"/>
    </row>
    <row r="281" spans="8:17" x14ac:dyDescent="0.3">
      <c r="H281" s="12"/>
      <c r="Q281" s="12"/>
    </row>
    <row r="283" spans="8:17" x14ac:dyDescent="0.3">
      <c r="H283" s="12"/>
      <c r="Q283" s="12"/>
    </row>
    <row r="285" spans="8:17" x14ac:dyDescent="0.3">
      <c r="H285" s="12"/>
      <c r="Q285" s="12"/>
    </row>
    <row r="287" spans="8:17" x14ac:dyDescent="0.3">
      <c r="H287" s="12"/>
      <c r="Q287" s="12"/>
    </row>
    <row r="289" spans="8:17" x14ac:dyDescent="0.3">
      <c r="H289" s="12"/>
      <c r="Q289" s="12"/>
    </row>
    <row r="291" spans="8:17" x14ac:dyDescent="0.3">
      <c r="H291" s="12"/>
      <c r="Q291" s="12"/>
    </row>
    <row r="293" spans="8:17" x14ac:dyDescent="0.3">
      <c r="H293" s="12"/>
      <c r="Q293" s="12"/>
    </row>
    <row r="295" spans="8:17" x14ac:dyDescent="0.3">
      <c r="H295" s="12"/>
      <c r="Q295" s="12"/>
    </row>
    <row r="297" spans="8:17" x14ac:dyDescent="0.3">
      <c r="H297" s="12"/>
      <c r="Q297" s="12"/>
    </row>
    <row r="299" spans="8:17" x14ac:dyDescent="0.3">
      <c r="H299" s="12"/>
      <c r="Q299" s="12"/>
    </row>
    <row r="325" spans="8:17" x14ac:dyDescent="0.3">
      <c r="Q325" s="12"/>
    </row>
    <row r="327" spans="8:17" x14ac:dyDescent="0.3">
      <c r="H327" s="12"/>
      <c r="Q327" s="12"/>
    </row>
    <row r="329" spans="8:17" x14ac:dyDescent="0.3">
      <c r="H329" s="12"/>
    </row>
    <row r="331" spans="8:17" x14ac:dyDescent="0.3">
      <c r="H331" s="12"/>
      <c r="Q331" s="12"/>
    </row>
    <row r="359" spans="8:17" x14ac:dyDescent="0.3">
      <c r="H359" s="12"/>
    </row>
    <row r="361" spans="8:17" x14ac:dyDescent="0.3">
      <c r="Q361" s="12"/>
    </row>
    <row r="362" spans="8:17" x14ac:dyDescent="0.3">
      <c r="Q362" s="12"/>
    </row>
    <row r="363" spans="8:17" x14ac:dyDescent="0.3">
      <c r="Q363" s="12"/>
    </row>
    <row r="364" spans="8:17" x14ac:dyDescent="0.3">
      <c r="Q364" s="12"/>
    </row>
    <row r="365" spans="8:17" x14ac:dyDescent="0.3">
      <c r="H365" s="12"/>
      <c r="Q365" s="12"/>
    </row>
    <row r="367" spans="8:17" x14ac:dyDescent="0.3">
      <c r="H367" s="12"/>
      <c r="Q367" s="12"/>
    </row>
    <row r="370" spans="17:17" x14ac:dyDescent="0.3">
      <c r="Q370" s="12"/>
    </row>
    <row r="394" spans="8:17" x14ac:dyDescent="0.3">
      <c r="Q394" s="12"/>
    </row>
    <row r="395" spans="8:17" x14ac:dyDescent="0.3">
      <c r="H395" s="12"/>
      <c r="Q395" s="12"/>
    </row>
    <row r="396" spans="8:17" x14ac:dyDescent="0.3">
      <c r="H396" s="12"/>
      <c r="Q396" s="12"/>
    </row>
    <row r="397" spans="8:17" x14ac:dyDescent="0.3">
      <c r="H397" s="12"/>
      <c r="Q397" s="12"/>
    </row>
    <row r="398" spans="8:17" x14ac:dyDescent="0.3">
      <c r="H398" s="12"/>
      <c r="Q398" s="12"/>
    </row>
    <row r="399" spans="8:17" x14ac:dyDescent="0.3">
      <c r="H399" s="12"/>
      <c r="Q399" s="12"/>
    </row>
    <row r="400" spans="8:17" x14ac:dyDescent="0.3">
      <c r="H400" s="12"/>
      <c r="Q400" s="12"/>
    </row>
    <row r="402" spans="8:17" x14ac:dyDescent="0.3">
      <c r="H402" s="12"/>
      <c r="Q402" s="12"/>
    </row>
    <row r="456" spans="13:13" x14ac:dyDescent="0.3">
      <c r="M456" s="13"/>
    </row>
    <row r="463" spans="13:13" x14ac:dyDescent="0.3">
      <c r="M463" s="1" t="s">
        <v>26</v>
      </c>
    </row>
  </sheetData>
  <mergeCells count="13">
    <mergeCell ref="Q2:Q3"/>
    <mergeCell ref="A17:Q17"/>
    <mergeCell ref="A18:Q18"/>
    <mergeCell ref="A1:Q1"/>
    <mergeCell ref="A2:A3"/>
    <mergeCell ref="B2:D2"/>
    <mergeCell ref="E2:E3"/>
    <mergeCell ref="F2:F3"/>
    <mergeCell ref="G2:G3"/>
    <mergeCell ref="H2:H3"/>
    <mergeCell ref="I2:K2"/>
    <mergeCell ref="L2:O2"/>
    <mergeCell ref="P2:P3"/>
  </mergeCells>
  <printOptions gridLines="1"/>
  <pageMargins left="0.64" right="0.75" top="0.77" bottom="1" header="0.5" footer="0.5"/>
  <pageSetup scale="76" firstPageNumber="76" orientation="landscape" useFirstPageNumber="1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Domestic Services</vt:lpstr>
      <vt:lpstr>'Domestic Services'!\x</vt:lpstr>
      <vt:lpstr>'Domestic Services'!Print_Area</vt:lpstr>
      <vt:lpstr>'Domestic Services'!Print_Area_MI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Akshay Varambally(Fin,ISC)</dc:creator>
  <cp:lastModifiedBy>Abhishek Gupta (FIN,ISC)</cp:lastModifiedBy>
  <dcterms:created xsi:type="dcterms:W3CDTF">2020-09-18T14:28:21Z</dcterms:created>
  <dcterms:modified xsi:type="dcterms:W3CDTF">2023-03-29T05:48:40Z</dcterms:modified>
</cp:coreProperties>
</file>